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26580" windowHeight="14640"/>
  </bookViews>
  <sheets>
    <sheet name="SO 11-62-07"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11-62-07'!$A$12:$L$54</definedName>
    <definedName name="_xlnm.Print_Titles" localSheetId="0">'SO 11-62-07'!$9:$12</definedName>
    <definedName name="_xlnm.Print_Area" localSheetId="0">'SO 11-62-07'!$B$1:$L$54</definedName>
  </definedNames>
  <calcPr calcId="145621"/>
</workbook>
</file>

<file path=xl/calcChain.xml><?xml version="1.0" encoding="utf-8"?>
<calcChain xmlns="http://schemas.openxmlformats.org/spreadsheetml/2006/main">
  <c r="L50" i="1" l="1"/>
  <c r="L54" i="1" s="1"/>
  <c r="L44" i="1"/>
  <c r="L48" i="1" s="1"/>
  <c r="L38" i="1"/>
  <c r="L34" i="1"/>
  <c r="L30" i="1"/>
  <c r="L26" i="1"/>
  <c r="L22" i="1"/>
  <c r="L18" i="1"/>
  <c r="L14" i="1"/>
  <c r="I8" i="5" l="1"/>
  <c r="H8" i="5"/>
  <c r="B14" i="1" l="1"/>
  <c r="L42" i="1"/>
  <c r="B18" i="1" l="1"/>
  <c r="L1" i="4"/>
  <c r="B22" i="1" l="1"/>
  <c r="L9" i="1"/>
  <c r="B9" i="1"/>
  <c r="B26" i="1" l="1"/>
  <c r="L1" i="1"/>
  <c r="F4" i="1"/>
  <c r="K9" i="1" l="1"/>
  <c r="B30" i="1" l="1"/>
  <c r="F5" i="1"/>
  <c r="B34" i="1" l="1"/>
  <c r="B38" i="1" s="1"/>
  <c r="B44" i="1" s="1"/>
  <c r="B50"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<sst xmlns="http://schemas.openxmlformats.org/spreadsheetml/2006/main" count="210" uniqueCount="140">
  <si>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</si>
  <si>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</si>
  <si>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</si>
  <si>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</si>
  <si>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</si>
  <si>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</si>
  <si>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</si>
  <si>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</si>
  <si>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</si>
  <si>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</si>
  <si>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</si>
  <si>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</si>
  <si>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</si>
  <si>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</si>
  <si>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</si>
  <si>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</si>
  <si>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</si>
  <si>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</si>
  <si>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</si>
  <si>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</si>
  <si>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</si>
  <si>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</si>
  <si>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</si>
  <si>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</si>
  <si>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</si>
  <si>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</si>
  <si>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</si>
  <si>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</si>
  <si>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</si>
  <si>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</si>
  <si>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</si>
  <si>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</si>
  <si>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</si>
  <si>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</si>
  <si>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</si>
  <si>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</si>
  <si>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</si>
  <si>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</si>
  <si>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</si>
  <si>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</si>
  <si>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</si>
  <si>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</si>
  <si>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</si>
  <si>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</si>
  <si>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</si>
  <si>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</si>
  <si>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</si>
  <si>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</si>
  <si>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</si>
  <si>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</si>
  <si>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</si>
  <si>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</si>
  <si>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</si>
  <si>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</si>
  <si>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</si>
  <si>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</si>
  <si>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</si>
  <si>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</si>
  <si>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</si>
  <si>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</si>
  <si>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</si>
  <si>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</si>
  <si>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</si>
  <si>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</si>
  <si>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</si>
  <si>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</si>
  <si>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</si>
  <si>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</si>
  <si>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</si>
  <si>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</si>
  <si>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</si>
  <si>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</si>
  <si>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</si>
  <si>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</si>
  <si>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</si>
  <si>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</si>
  <si>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</si>
  <si>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</si>
  <si>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</si>
  <si>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</si>
  <si>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</si>
  <si>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</si>
  <si>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</si>
  <si>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</si>
  <si>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</si>
  <si>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</si>
  <si>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</si>
  <si>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</si>
  <si>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</si>
  <si>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</si>
  <si>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</si>
  <si>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</si>
  <si>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</si>
  <si>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</si>
  <si>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</si>
  <si>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</si>
  <si>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</si>
  <si>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</si>
  <si>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</si>
  <si>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</si>
  <si>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Eduard Košťál</t>
  </si>
  <si>
    <t>74</t>
  </si>
  <si>
    <t>Silnoproud</t>
  </si>
  <si>
    <t>OTSKP_ŽS17</t>
  </si>
  <si>
    <t>M</t>
  </si>
  <si>
    <t>742H11</t>
  </si>
  <si>
    <t>KABEL NN ČTYŘ- A PĚTIŽÍLOVÝ CU S PLASTOVOU IZOLACÍ DO 2,5 MM2</t>
  </si>
  <si>
    <t>KUS</t>
  </si>
  <si>
    <t>7434A2</t>
  </si>
  <si>
    <t>SVÍTIDLO DRÁŽNÍ LED ANTIVANDAL, MIN. IP 54, TŘÍDA II, OD 11 DO 25 W, KLASICKÁ MONTÁŽ</t>
  </si>
  <si>
    <t>LED svítidlo antivandal IP67,třída II, 17W, 1345lm</t>
  </si>
  <si>
    <t>R položka</t>
  </si>
  <si>
    <t>747301</t>
  </si>
  <si>
    <t>PROVEDENÍ PROHLÍDKY A ZKOUŠKY PRÁVNICKOU OSOBOU, VYDÁNÍ PRŮKAZU ZPŮSOBILOSTI</t>
  </si>
  <si>
    <t>747541</t>
  </si>
  <si>
    <t>MĚŘENÍ INTENZITY OSVĚTLENÍ INSTALOVANÉHO V ROZSAHU TOHOTO SO/PS</t>
  </si>
  <si>
    <t>Součet</t>
  </si>
  <si>
    <t>za  Díl</t>
  </si>
  <si>
    <t>70</t>
  </si>
  <si>
    <t>Všeobecné práce pro silnoproud a slaboproud</t>
  </si>
  <si>
    <t>703432</t>
  </si>
  <si>
    <t>ELEKTROINSTALAČNÍ TRUBKA PRO ULOŽENÍ DO BETONU VČETNĚ UPEVNĚNÍ A PŘÍSLUŠENSTVÍ DN PRŮMĚRU PŘES 25 DO 40 MM</t>
  </si>
  <si>
    <t>015310</t>
  </si>
  <si>
    <t>POPLATKY ZA LIKVIDACŮ ODPADŮ NEKONTAMINOVANÝCH - 16 02 14  ELEKTROŠROT (VYŘAZENÁ EL. ZAŘÍZENÍ A PŘÍSTR. - AL, CU A VZ. KOVY)</t>
  </si>
  <si>
    <t>T</t>
  </si>
  <si>
    <t>0</t>
  </si>
  <si>
    <t>VŠEOBECNÉ KONSTRUKCE A PRÁCE</t>
  </si>
  <si>
    <t>SO 11-62-07</t>
  </si>
  <si>
    <t>CYKY-O 4x1,5:60m</t>
  </si>
  <si>
    <t>Viz. výkres E_03_06_116207_02</t>
  </si>
  <si>
    <t>741154</t>
  </si>
  <si>
    <t>KRABICE (ROZVODKA) INSTALAČNÍ PRO ULOŽENÍ DO BETONU VČETNĚ UPEVNĚNÍ A PŘÍSLUŠENSTVÍ SE SVORKOVNICÍ DO 4 MM2, KRYTÍ MIN. IP 44, TŘÍDA IZOLACE II</t>
  </si>
  <si>
    <t>R741172</t>
  </si>
  <si>
    <t>KRABICE (ROZVODKA) INSTALAČNÍ KABELOVÁ VE VYŠŠÍM KRYTÍ SE ZALÉVACÍ HMOTOU VČETNĚ PRŮCHODEK SE SVORKAMI 3-F DO 6 MM2</t>
  </si>
  <si>
    <t>1. Položka obsahuje:
 – přípravu podkladu pro osazení
 – veškerý materiál a práce pro upevnění nebo uchycení krabice
 – zalévací hmotu
2. Položka neobsahuje:
 X
3. Způsob měření:
Udává se počet kusů kompletní konstrukce nebo práce.</t>
  </si>
  <si>
    <t>Kabelová krabicová rozvodka pro instalaci do země a utěsnění zalévací hmotou.</t>
  </si>
  <si>
    <t>747212</t>
  </si>
  <si>
    <t>CELKOVÁ PROHLÍDKA, ZKOUŠENÍ, MĚŘENÍ A VYHOTOVENÍ VÝCHOZÍ REVIZNÍ ZPRÁVY, PRO OBJEM IN PŘES 100 DO 500 TIS. KČ</t>
  </si>
  <si>
    <t>Viz. výkres E_03_06_116203_02</t>
  </si>
  <si>
    <t>Zast. Želénky, osvětlení podchodu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</si>
</sst>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5"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32"/>
  <sheetViews>
    <sheetView showGridLines="0" tabSelected="1" view="pageBreakPreview" zoomScaleNormal="85" zoomScaleSheetLayoutView="100" workbookViewId="0">
      <pane ySplit="12" topLeftCell="A46" activePane="bottomLeft" state="frozen"/>
      <selection activeCell="B1" sqref="B1"/>
      <selection pane="bottomLeft" activeCell="F5" sqref="F5:H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11-62-07</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127</v>
      </c>
      <c r="E3" s="40"/>
      <c r="F3" s="37" t="s">
        <v>139</v>
      </c>
      <c r="G3" s="61"/>
      <c r="H3" s="62"/>
      <c r="I3" s="72"/>
      <c r="J3" s="71"/>
      <c r="K3" s="108"/>
      <c r="L3" s="109"/>
    </row>
    <row r="4" spans="1:15" s="18" customFormat="1" ht="18" customHeight="1" thickTop="1" x14ac:dyDescent="0.25">
      <c r="B4" s="127" t="s">
        <v>20</v>
      </c>
      <c r="C4" s="128"/>
      <c r="D4" s="11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99</v>
      </c>
      <c r="F6" s="112"/>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100</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t="s">
        <v>101</v>
      </c>
      <c r="D13" s="7"/>
      <c r="E13" s="7"/>
      <c r="F13" s="75" t="s">
        <v>102</v>
      </c>
      <c r="G13" s="9"/>
      <c r="H13" s="9"/>
      <c r="I13" s="9"/>
      <c r="J13" s="9"/>
      <c r="K13" s="9"/>
      <c r="L13" s="20"/>
    </row>
    <row r="14" spans="1:15" s="1" customFormat="1" ht="13.5" customHeight="1" thickBot="1" x14ac:dyDescent="0.3">
      <c r="A14" s="10" t="s">
        <v>7</v>
      </c>
      <c r="B14" s="76">
        <f>1+MAX($B$13:B13)</f>
        <v>1</v>
      </c>
      <c r="C14" s="77" t="s">
        <v>105</v>
      </c>
      <c r="D14" s="77"/>
      <c r="E14" s="77" t="s">
        <v>103</v>
      </c>
      <c r="F14" s="78" t="s">
        <v>106</v>
      </c>
      <c r="G14" s="77" t="s">
        <v>104</v>
      </c>
      <c r="H14" s="82">
        <v>60</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128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23.25" thickBot="1" x14ac:dyDescent="0.3">
      <c r="A18" s="10" t="s">
        <v>7</v>
      </c>
      <c r="B18" s="76">
        <f>1+MAX($B$13:B17)</f>
        <v>2</v>
      </c>
      <c r="C18" s="77" t="s">
        <v>130</v>
      </c>
      <c r="D18" s="77"/>
      <c r="E18" s="77" t="s">
        <v>103</v>
      </c>
      <c r="F18" s="78" t="s">
        <v>131</v>
      </c>
      <c r="G18" s="77" t="s">
        <v>107</v>
      </c>
      <c r="H18" s="82">
        <v>9</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129</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23.25" thickBot="1" x14ac:dyDescent="0.3">
      <c r="A22" s="10" t="s">
        <v>7</v>
      </c>
      <c r="B22" s="76">
        <f>1+MAX($B$13:B21)</f>
        <v>3</v>
      </c>
      <c r="C22" s="77" t="s">
        <v>132</v>
      </c>
      <c r="D22" s="77"/>
      <c r="E22" s="77" t="s">
        <v>111</v>
      </c>
      <c r="F22" s="78" t="s">
        <v>133</v>
      </c>
      <c r="G22" s="77" t="s">
        <v>107</v>
      </c>
      <c r="H22" s="82">
        <v>1</v>
      </c>
      <c r="I22" s="82"/>
      <c r="J22" s="82"/>
      <c r="K22" s="83"/>
      <c r="L22" s="84">
        <f>ROUND((ROUND(H22,3))*(ROUND(K22,2)),2)</f>
        <v>0</v>
      </c>
    </row>
    <row r="23" spans="1:12" s="1" customFormat="1" ht="12.75" customHeight="1" x14ac:dyDescent="0.25">
      <c r="A23" s="10" t="s">
        <v>6</v>
      </c>
      <c r="B23" s="21"/>
      <c r="C23" s="17"/>
      <c r="D23" s="17"/>
      <c r="E23" s="17"/>
      <c r="F23" s="79" t="s">
        <v>135</v>
      </c>
      <c r="G23" s="11"/>
      <c r="H23" s="11"/>
      <c r="I23" s="11"/>
      <c r="J23" s="11"/>
      <c r="K23" s="11"/>
      <c r="L23" s="22"/>
    </row>
    <row r="24" spans="1:12" s="1" customFormat="1" ht="12.75" customHeight="1" x14ac:dyDescent="0.25">
      <c r="A24" s="10" t="s">
        <v>8</v>
      </c>
      <c r="B24" s="21"/>
      <c r="C24" s="17"/>
      <c r="D24" s="17"/>
      <c r="E24" s="17"/>
      <c r="F24" s="80" t="s">
        <v>129</v>
      </c>
      <c r="G24" s="11"/>
      <c r="H24" s="11"/>
      <c r="I24" s="11"/>
      <c r="J24" s="11"/>
      <c r="K24" s="11"/>
      <c r="L24" s="22"/>
    </row>
    <row r="25" spans="1:12" s="1" customFormat="1" ht="90.75" thickBot="1" x14ac:dyDescent="0.3">
      <c r="A25" s="10" t="s">
        <v>9</v>
      </c>
      <c r="B25" s="23"/>
      <c r="C25" s="19"/>
      <c r="D25" s="19"/>
      <c r="E25" s="19"/>
      <c r="F25" s="81" t="s">
        <v>134</v>
      </c>
      <c r="G25" s="12"/>
      <c r="H25" s="12"/>
      <c r="I25" s="12"/>
      <c r="J25" s="12"/>
      <c r="K25" s="12"/>
      <c r="L25" s="24"/>
    </row>
    <row r="26" spans="1:12" s="1" customFormat="1" ht="12" thickBot="1" x14ac:dyDescent="0.3">
      <c r="A26" s="10" t="s">
        <v>7</v>
      </c>
      <c r="B26" s="76">
        <f>1+MAX($B$13:B25)</f>
        <v>4</v>
      </c>
      <c r="C26" s="77" t="s">
        <v>108</v>
      </c>
      <c r="D26" s="77"/>
      <c r="E26" s="77" t="s">
        <v>103</v>
      </c>
      <c r="F26" s="78" t="s">
        <v>109</v>
      </c>
      <c r="G26" s="77" t="s">
        <v>107</v>
      </c>
      <c r="H26" s="82">
        <v>6</v>
      </c>
      <c r="I26" s="82"/>
      <c r="J26" s="82"/>
      <c r="K26" s="83"/>
      <c r="L26" s="84">
        <f>ROUND((ROUND(H26,3))*(ROUND(K26,2)),2)</f>
        <v>0</v>
      </c>
    </row>
    <row r="27" spans="1:12" s="1" customFormat="1" ht="12.75" customHeight="1" x14ac:dyDescent="0.25">
      <c r="A27" s="10" t="s">
        <v>6</v>
      </c>
      <c r="B27" s="21"/>
      <c r="C27" s="17"/>
      <c r="D27" s="17"/>
      <c r="E27" s="17"/>
      <c r="F27" s="79" t="s">
        <v>110</v>
      </c>
      <c r="G27" s="11"/>
      <c r="H27" s="11"/>
      <c r="I27" s="11"/>
      <c r="J27" s="11"/>
      <c r="K27" s="11"/>
      <c r="L27" s="22"/>
    </row>
    <row r="28" spans="1:12" s="1" customFormat="1" ht="12.75" customHeight="1" x14ac:dyDescent="0.25">
      <c r="A28" s="10" t="s">
        <v>8</v>
      </c>
      <c r="B28" s="21"/>
      <c r="C28" s="17"/>
      <c r="D28" s="17"/>
      <c r="E28" s="17"/>
      <c r="F28" s="80" t="s">
        <v>129</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23.25" thickBot="1" x14ac:dyDescent="0.3">
      <c r="A30" s="10" t="s">
        <v>7</v>
      </c>
      <c r="B30" s="76">
        <f>1+MAX($B$13:B29)</f>
        <v>5</v>
      </c>
      <c r="C30" s="77" t="s">
        <v>136</v>
      </c>
      <c r="D30" s="77"/>
      <c r="E30" s="77" t="s">
        <v>103</v>
      </c>
      <c r="F30" s="78" t="s">
        <v>137</v>
      </c>
      <c r="G30" s="77" t="s">
        <v>107</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112</v>
      </c>
      <c r="D34" s="77"/>
      <c r="E34" s="77" t="s">
        <v>103</v>
      </c>
      <c r="F34" s="78" t="s">
        <v>113</v>
      </c>
      <c r="G34" s="77" t="s">
        <v>107</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114</v>
      </c>
      <c r="D38" s="77"/>
      <c r="E38" s="77" t="s">
        <v>103</v>
      </c>
      <c r="F38" s="78" t="s">
        <v>115</v>
      </c>
      <c r="G38" s="77" t="s">
        <v>107</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ht="13.5" thickBot="1" x14ac:dyDescent="0.25">
      <c r="A42" s="91"/>
      <c r="B42" s="94" t="s">
        <v>116</v>
      </c>
      <c r="C42" s="95" t="s">
        <v>117</v>
      </c>
      <c r="D42" s="96"/>
      <c r="E42" s="96"/>
      <c r="F42" s="97" t="s">
        <v>102</v>
      </c>
      <c r="G42" s="98"/>
      <c r="H42" s="98"/>
      <c r="I42" s="98"/>
      <c r="J42" s="98"/>
      <c r="K42" s="98"/>
      <c r="L42" s="99">
        <f>SUM(L14:L41)</f>
        <v>0</v>
      </c>
    </row>
    <row r="43" spans="1:12" ht="19.5" customHeight="1" thickBot="1" x14ac:dyDescent="0.25">
      <c r="A43" s="1" t="s">
        <v>32</v>
      </c>
      <c r="B43" s="100" t="s">
        <v>21</v>
      </c>
      <c r="C43" s="74" t="s">
        <v>118</v>
      </c>
      <c r="D43" s="102"/>
      <c r="E43" s="102"/>
      <c r="F43" s="101" t="s">
        <v>119</v>
      </c>
      <c r="G43" s="103"/>
      <c r="H43" s="103"/>
      <c r="I43" s="103"/>
      <c r="J43" s="103"/>
      <c r="K43" s="103"/>
      <c r="L43" s="104"/>
    </row>
    <row r="44" spans="1:12" ht="23.25" thickBot="1" x14ac:dyDescent="0.25">
      <c r="A44" s="10" t="s">
        <v>7</v>
      </c>
      <c r="B44" s="76">
        <f>1+MAX($B$13:B43)</f>
        <v>8</v>
      </c>
      <c r="C44" s="77" t="s">
        <v>120</v>
      </c>
      <c r="D44" s="77"/>
      <c r="E44" s="77" t="s">
        <v>103</v>
      </c>
      <c r="F44" s="78" t="s">
        <v>121</v>
      </c>
      <c r="G44" s="77" t="s">
        <v>104</v>
      </c>
      <c r="H44" s="82">
        <v>90</v>
      </c>
      <c r="I44" s="82"/>
      <c r="J44" s="82"/>
      <c r="K44" s="83"/>
      <c r="L44" s="84">
        <f>ROUND((ROUND(H44,3))*(ROUND(K44,2)),2)</f>
        <v>0</v>
      </c>
    </row>
    <row r="45" spans="1:12" ht="12.75" customHeight="1" x14ac:dyDescent="0.2">
      <c r="A45" s="10" t="s">
        <v>6</v>
      </c>
      <c r="B45" s="21"/>
      <c r="C45" s="17"/>
      <c r="D45" s="17"/>
      <c r="E45" s="17"/>
      <c r="F45" s="79"/>
      <c r="G45" s="11"/>
      <c r="H45" s="11"/>
      <c r="I45" s="11"/>
      <c r="J45" s="11"/>
      <c r="K45" s="11"/>
      <c r="L45" s="22"/>
    </row>
    <row r="46" spans="1:12" ht="12.75" customHeight="1" x14ac:dyDescent="0.2">
      <c r="A46" s="10" t="s">
        <v>8</v>
      </c>
      <c r="B46" s="21"/>
      <c r="C46" s="17"/>
      <c r="D46" s="17"/>
      <c r="E46" s="17"/>
      <c r="F46" s="80" t="s">
        <v>138</v>
      </c>
      <c r="G46" s="11"/>
      <c r="H46" s="11"/>
      <c r="I46" s="11"/>
      <c r="J46" s="11"/>
      <c r="K46" s="11"/>
      <c r="L46" s="22"/>
    </row>
    <row r="47" spans="1:12" ht="12.75" customHeight="1" thickBot="1" x14ac:dyDescent="0.25">
      <c r="A47" s="10" t="s">
        <v>9</v>
      </c>
      <c r="B47" s="23"/>
      <c r="C47" s="19"/>
      <c r="D47" s="19"/>
      <c r="E47" s="19"/>
      <c r="F47" s="81" t="s">
        <v>85</v>
      </c>
      <c r="G47" s="12"/>
      <c r="H47" s="12"/>
      <c r="I47" s="12"/>
      <c r="J47" s="12"/>
      <c r="K47" s="12"/>
      <c r="L47" s="24"/>
    </row>
    <row r="48" spans="1:12" ht="13.5" thickBot="1" x14ac:dyDescent="0.25">
      <c r="A48" s="105"/>
      <c r="B48" s="107" t="s">
        <v>116</v>
      </c>
      <c r="C48" s="95" t="s">
        <v>117</v>
      </c>
      <c r="D48" s="96"/>
      <c r="E48" s="96"/>
      <c r="F48" s="96" t="s">
        <v>119</v>
      </c>
      <c r="G48" s="98"/>
      <c r="H48" s="98"/>
      <c r="I48" s="98"/>
      <c r="J48" s="98"/>
      <c r="K48" s="98"/>
      <c r="L48" s="99">
        <f>SUM(L44:L47)</f>
        <v>0</v>
      </c>
    </row>
    <row r="49" spans="1:12" ht="19.5" customHeight="1" thickBot="1" x14ac:dyDescent="0.25">
      <c r="A49" s="1" t="s">
        <v>32</v>
      </c>
      <c r="B49" s="100" t="s">
        <v>21</v>
      </c>
      <c r="C49" s="74" t="s">
        <v>125</v>
      </c>
      <c r="D49" s="102"/>
      <c r="E49" s="102"/>
      <c r="F49" s="101" t="s">
        <v>126</v>
      </c>
      <c r="G49" s="103"/>
      <c r="H49" s="103"/>
      <c r="I49" s="103"/>
      <c r="J49" s="103"/>
      <c r="K49" s="103"/>
      <c r="L49" s="104"/>
    </row>
    <row r="50" spans="1:12" ht="23.25" thickBot="1" x14ac:dyDescent="0.25">
      <c r="A50" s="10" t="s">
        <v>7</v>
      </c>
      <c r="B50" s="76">
        <f>1+MAX($B$13:B49)</f>
        <v>9</v>
      </c>
      <c r="C50" s="77" t="s">
        <v>122</v>
      </c>
      <c r="D50" s="77"/>
      <c r="E50" s="77" t="s">
        <v>103</v>
      </c>
      <c r="F50" s="78" t="s">
        <v>123</v>
      </c>
      <c r="G50" s="77" t="s">
        <v>124</v>
      </c>
      <c r="H50" s="82">
        <v>0.1</v>
      </c>
      <c r="I50" s="82"/>
      <c r="J50" s="82"/>
      <c r="K50" s="83"/>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c r="G52" s="11"/>
      <c r="H52" s="11"/>
      <c r="I52" s="11"/>
      <c r="J52" s="11"/>
      <c r="K52" s="11"/>
      <c r="L52" s="22"/>
    </row>
    <row r="53" spans="1:12" ht="12.75" customHeight="1" thickBot="1" x14ac:dyDescent="0.25">
      <c r="A53" s="10" t="s">
        <v>9</v>
      </c>
      <c r="B53" s="23"/>
      <c r="C53" s="19"/>
      <c r="D53" s="19"/>
      <c r="E53" s="19"/>
      <c r="F53" s="81" t="s">
        <v>85</v>
      </c>
      <c r="G53" s="12"/>
      <c r="H53" s="12"/>
      <c r="I53" s="12"/>
      <c r="J53" s="12"/>
      <c r="K53" s="12"/>
      <c r="L53" s="24"/>
    </row>
    <row r="54" spans="1:12" ht="13.5" thickBot="1" x14ac:dyDescent="0.25">
      <c r="A54" s="105"/>
      <c r="B54" s="106" t="s">
        <v>116</v>
      </c>
      <c r="C54" s="90" t="s">
        <v>117</v>
      </c>
      <c r="D54" s="89"/>
      <c r="E54" s="89"/>
      <c r="F54" s="89" t="s">
        <v>126</v>
      </c>
      <c r="G54" s="92"/>
      <c r="H54" s="92"/>
      <c r="I54" s="92"/>
      <c r="J54" s="92"/>
      <c r="K54" s="92"/>
      <c r="L54" s="93">
        <f>SUM(L50:L53)</f>
        <v>0</v>
      </c>
    </row>
    <row r="1031" spans="2:12" ht="12" thickBot="1" x14ac:dyDescent="0.25">
      <c r="B1031" s="86"/>
      <c r="C1031" s="86"/>
      <c r="D1031" s="86"/>
      <c r="E1031" s="86"/>
      <c r="F1031" s="86"/>
      <c r="G1031" s="87"/>
      <c r="H1031" s="87"/>
      <c r="I1031" s="87"/>
      <c r="J1031" s="87"/>
      <c r="K1031" s="87"/>
      <c r="L1031" s="87"/>
    </row>
    <row r="1032" spans="2:12" ht="12" thickTop="1" x14ac:dyDescent="0.2"/>
  </sheetData>
  <sheetProtection formatCells="0" formatColumns="0" formatRows="0" insertColumns="0" insertRows="0" deleteColumns="0" deleteRows="0" sort="0" autoFilter="0"/>
  <autoFilter ref="A12:L5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399" yWindow="330"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20 F28 F24 F32 F36 F40 F46 F5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5 F51"/>
    <dataValidation allowBlank="1" showInputMessage="1" showErrorMessage="1" promptTitle="Název položky" prompt="Přesný název položky dle cenové soustavy, nebo vlastní název v případě položky mimo cenovou soustavu." sqref="F14 F18 F22 F26 F30 F34 F38 F44 F5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761" max="11" man="1"/>
  </rowBreaks>
  <drawing r:id="rId2"/>
  <legacyDrawing r:id="rId3"/>
  <extLst>
    <ext xmlns:x14="http://schemas.microsoft.com/office/spreadsheetml/2009/9/main" uri="{CCE6A557-97BC-4b89-ADB6-D9C93CAAB3DF}">
      <x14:dataValidations xmlns:xm="http://schemas.microsoft.com/office/excel/2006/main" xWindow="1399" yWindow="33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11-62-07</vt:lpstr>
      <vt:lpstr>Kategorie monitoringu</vt:lpstr>
      <vt:lpstr>hide</vt:lpstr>
      <vt:lpstr>změny</vt:lpstr>
      <vt:lpstr>'SO 11-62-07'!Názvy_tisku</vt:lpstr>
      <vt:lpstr>'SO 11-62-07'!Oblast_tisku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2018-06-26T15:34:07Z</cp:lastPrinted>
  <dcterms:created xsi:type="dcterms:W3CDTF">2015-03-16T09:47:49Z</dcterms:created>
  <dcterms:modified xsi:type="dcterms:W3CDTF">2018-06-26T15:34:25Z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